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3.3" sheetId="17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4">'г. Самара'!$O$20:$Z$31</definedName>
    <definedName name="data_r_16" localSheetId="1">'г. Сызрань'!$O$20:$Z$31</definedName>
    <definedName name="data_r_16" localSheetId="3">'г. Тольятти'!$O$20:$Z$31</definedName>
    <definedName name="data_r_16" localSheetId="2">'м.р. Ставропольский'!$O$20:$Z$31</definedName>
    <definedName name="data_r_16">'Раздел 3.3'!$O$20:$Z$31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4">'г. Самара'!$P$20:$Z$31</definedName>
    <definedName name="razdel_16" localSheetId="1">'г. Сызрань'!$P$20:$Z$31</definedName>
    <definedName name="razdel_16" localSheetId="3">'г. Тольятти'!$P$20:$Z$31</definedName>
    <definedName name="razdel_16" localSheetId="2">'м.р. Ставропольский'!$P$20:$Z$31</definedName>
    <definedName name="razdel_16">'Раздел 3.3'!$P$20:$Z$31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1" i="71" l="1"/>
  <c r="Y21" i="71"/>
  <c r="X21" i="71"/>
  <c r="W21" i="71"/>
  <c r="V21" i="71"/>
  <c r="U21" i="71"/>
  <c r="R21" i="71" s="1"/>
  <c r="T21" i="71"/>
  <c r="S21" i="71"/>
  <c r="Q21" i="71"/>
  <c r="P21" i="71"/>
  <c r="Z21" i="64" l="1"/>
  <c r="Y21" i="64"/>
  <c r="X21" i="64"/>
  <c r="W21" i="64"/>
  <c r="V21" i="64"/>
  <c r="U21" i="64"/>
  <c r="R21" i="64" s="1"/>
  <c r="T21" i="64"/>
  <c r="S21" i="64"/>
  <c r="Q21" i="64"/>
  <c r="P21" i="64"/>
  <c r="Z21" i="43" l="1"/>
  <c r="Y21" i="43"/>
  <c r="X21" i="43"/>
  <c r="W21" i="43"/>
  <c r="V21" i="43"/>
  <c r="U21" i="43"/>
  <c r="R21" i="43" s="1"/>
  <c r="T21" i="43"/>
  <c r="S21" i="43"/>
  <c r="Q21" i="43"/>
  <c r="P21" i="43"/>
  <c r="P31" i="17" l="1"/>
  <c r="P22" i="17"/>
  <c r="Q22" i="17"/>
  <c r="R22" i="17"/>
  <c r="S22" i="17"/>
  <c r="T22" i="17"/>
  <c r="U22" i="17"/>
  <c r="V22" i="17"/>
  <c r="W22" i="17"/>
  <c r="X22" i="17"/>
  <c r="Y22" i="17"/>
  <c r="Z22" i="17"/>
  <c r="P23" i="17"/>
  <c r="Q23" i="17"/>
  <c r="R23" i="17"/>
  <c r="S23" i="17"/>
  <c r="T23" i="17"/>
  <c r="U23" i="17"/>
  <c r="V23" i="17"/>
  <c r="W23" i="17"/>
  <c r="X23" i="17"/>
  <c r="Y23" i="17"/>
  <c r="Z23" i="17"/>
  <c r="P24" i="17"/>
  <c r="Q24" i="17"/>
  <c r="R24" i="17"/>
  <c r="S24" i="17"/>
  <c r="T24" i="17"/>
  <c r="U24" i="17"/>
  <c r="V24" i="17"/>
  <c r="W24" i="17"/>
  <c r="X24" i="17"/>
  <c r="Y24" i="17"/>
  <c r="Z24" i="17"/>
  <c r="P25" i="17"/>
  <c r="Q25" i="17"/>
  <c r="R25" i="17"/>
  <c r="S25" i="17"/>
  <c r="T25" i="17"/>
  <c r="U25" i="17"/>
  <c r="V25" i="17"/>
  <c r="W25" i="17"/>
  <c r="X25" i="17"/>
  <c r="Y25" i="17"/>
  <c r="Z25" i="17"/>
  <c r="P26" i="17"/>
  <c r="Q26" i="17"/>
  <c r="R26" i="17"/>
  <c r="S26" i="17"/>
  <c r="T26" i="17"/>
  <c r="U26" i="17"/>
  <c r="V26" i="17"/>
  <c r="W26" i="17"/>
  <c r="X26" i="17"/>
  <c r="Y26" i="17"/>
  <c r="Z26" i="17"/>
  <c r="P27" i="17"/>
  <c r="Q27" i="17"/>
  <c r="R27" i="17"/>
  <c r="S27" i="17"/>
  <c r="T27" i="17"/>
  <c r="U27" i="17"/>
  <c r="V27" i="17"/>
  <c r="W27" i="17"/>
  <c r="X27" i="17"/>
  <c r="Y27" i="17"/>
  <c r="Z27" i="17"/>
  <c r="P28" i="17"/>
  <c r="Q28" i="17"/>
  <c r="R28" i="17"/>
  <c r="S28" i="17"/>
  <c r="T28" i="17"/>
  <c r="U28" i="17"/>
  <c r="V28" i="17"/>
  <c r="W28" i="17"/>
  <c r="X28" i="17"/>
  <c r="Y28" i="17"/>
  <c r="Z28" i="17"/>
  <c r="P29" i="17"/>
  <c r="Q29" i="17"/>
  <c r="R29" i="17"/>
  <c r="S29" i="17"/>
  <c r="T29" i="17"/>
  <c r="U29" i="17"/>
  <c r="V29" i="17"/>
  <c r="W29" i="17"/>
  <c r="X29" i="17"/>
  <c r="Y29" i="17"/>
  <c r="Z29" i="17"/>
  <c r="P30" i="17"/>
  <c r="Q30" i="17"/>
  <c r="R30" i="17"/>
  <c r="S30" i="17"/>
  <c r="T30" i="17"/>
  <c r="U30" i="17"/>
  <c r="V30" i="17"/>
  <c r="W30" i="17"/>
  <c r="X30" i="17"/>
  <c r="Y30" i="17"/>
  <c r="Z30" i="17"/>
  <c r="Q21" i="17"/>
  <c r="R21" i="17"/>
  <c r="S21" i="17"/>
  <c r="T21" i="17"/>
  <c r="U21" i="17"/>
  <c r="V21" i="17"/>
  <c r="W21" i="17"/>
  <c r="X21" i="17"/>
  <c r="Y21" i="17"/>
  <c r="Z21" i="17"/>
  <c r="P21" i="17"/>
</calcChain>
</file>

<file path=xl/sharedStrings.xml><?xml version="1.0" encoding="utf-8"?>
<sst xmlns="http://schemas.openxmlformats.org/spreadsheetml/2006/main" count="180" uniqueCount="38">
  <si>
    <t>Наименование показателей</t>
  </si>
  <si>
    <t>№
строки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</si>
  <si>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</si>
  <si>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</si>
  <si>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</si>
  <si>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</si>
  <si>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</si>
  <si>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</si>
  <si>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</si>
  <si>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</si>
  <si>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>в том числе по внутреннему совмести-тельству 3)</t>
  </si>
  <si>
    <t>ОМС 4)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</si>
  <si>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</si>
  <si>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</si>
  <si>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</si>
  <si>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</si>
  <si>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1) Среднесписочная численность работников.</t>
  </si>
  <si>
    <t>2) Исчисляется пропорционально фактически отработанному времени.</t>
  </si>
  <si>
    <t>3)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</si>
  <si>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>4) Обязательное медицинское страхование.</t>
  </si>
  <si>
    <t>из гр.5 списочного состава
(без внешних совместителей)</t>
  </si>
  <si>
    <t>списочного состава
(без внешних совместителей)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</si>
  <si>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</si>
  <si>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</si>
  <si>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</si>
  <si>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</si>
  <si>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</si>
  <si>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</si>
  <si>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</si>
  <si>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внешних совместителей (сумма граф 11, 12 и 13)</t>
  </si>
  <si>
    <t>внешних сов-местителей 2)</t>
  </si>
  <si>
    <t>списочного состава (без внешних сов-местителей) 1)</t>
  </si>
  <si>
    <t>3.3. Сведения о численности и оплате труда  работников организаций</t>
  </si>
  <si>
    <r>
      <t>списочного состава (без внешних сов-местителей)</t>
    </r>
    <r>
      <rPr>
        <sz val="10"/>
        <color indexed="8"/>
        <rFont val="Calibri"/>
        <family val="2"/>
        <charset val="204"/>
      </rPr>
      <t>¹</t>
    </r>
  </si>
  <si>
    <r>
      <t xml:space="preserve">внешних сов-местителей </t>
    </r>
    <r>
      <rPr>
        <sz val="10"/>
        <color indexed="8"/>
        <rFont val="Calibri"/>
        <family val="2"/>
        <charset val="204"/>
      </rPr>
      <t>²</t>
    </r>
  </si>
  <si>
    <r>
      <t xml:space="preserve">в том числе по внутреннему совмести-тельству </t>
    </r>
    <r>
      <rPr>
        <sz val="10"/>
        <color indexed="8"/>
        <rFont val="Calibri"/>
        <family val="2"/>
        <charset val="204"/>
      </rPr>
      <t>³</t>
    </r>
  </si>
  <si>
    <r>
      <t xml:space="preserve">ОМС </t>
    </r>
    <r>
      <rPr>
        <sz val="10"/>
        <color indexed="8"/>
        <rFont val="Calibri"/>
        <family val="2"/>
        <charset val="204"/>
      </rPr>
      <t>⁴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</si>
  <si>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Кол-во организаций, переведенных на  новую (отраслевую) систему оплаты труда, ориентированную на результат,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</si>
</sst>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Z37"/>
  <sheetViews>
    <sheetView showGridLines="0" topLeftCell="A15" workbookViewId="0">
      <selection activeCell="R40" sqref="R40"/>
    </sheetView>
  </sheetViews>
  <sheetFormatPr defaultColWidth="9.140625" defaultRowHeight="12.75" x14ac:dyDescent="0.2"/>
  <cols>
    <col min="1" max="1" width="48.42578125" style="1" bestFit="1" customWidth="1"/>
    <col min="2" max="14" width="2.28515625" style="1" hidden="1" customWidth="1"/>
    <col min="15" max="15" width="6.42578125" style="1" bestFit="1" customWidth="1"/>
    <col min="16" max="26" width="13.7109375" style="1" customWidth="1"/>
    <col min="27" max="16384" width="9.140625" style="1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2" t="s">
        <v>32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23" t="s">
        <v>28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30" customHeight="1" x14ac:dyDescent="0.2">
      <c r="A17" s="24" t="s">
        <v>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4" t="s">
        <v>1</v>
      </c>
      <c r="P17" s="24" t="s">
        <v>2</v>
      </c>
      <c r="Q17" s="24"/>
      <c r="R17" s="24" t="s">
        <v>3</v>
      </c>
      <c r="S17" s="24"/>
      <c r="T17" s="24"/>
      <c r="U17" s="24" t="s">
        <v>4</v>
      </c>
      <c r="V17" s="24"/>
      <c r="W17" s="24"/>
      <c r="X17" s="24"/>
      <c r="Y17" s="24"/>
      <c r="Z17" s="24"/>
    </row>
    <row r="18" spans="1:26" ht="30" customHeight="1" x14ac:dyDescent="0.2">
      <c r="A18" s="2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4"/>
      <c r="P18" s="24" t="s">
        <v>33</v>
      </c>
      <c r="Q18" s="24" t="s">
        <v>34</v>
      </c>
      <c r="R18" s="24" t="s">
        <v>21</v>
      </c>
      <c r="S18" s="24"/>
      <c r="T18" s="24" t="s">
        <v>29</v>
      </c>
      <c r="U18" s="24" t="s">
        <v>20</v>
      </c>
      <c r="V18" s="24"/>
      <c r="W18" s="24"/>
      <c r="X18" s="24" t="s">
        <v>5</v>
      </c>
      <c r="Y18" s="24"/>
      <c r="Z18" s="24"/>
    </row>
    <row r="19" spans="1:26" ht="54.95" customHeight="1" x14ac:dyDescent="0.2">
      <c r="A19" s="2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4"/>
      <c r="P19" s="24"/>
      <c r="Q19" s="24"/>
      <c r="R19" s="15" t="s">
        <v>6</v>
      </c>
      <c r="S19" s="15" t="s">
        <v>35</v>
      </c>
      <c r="T19" s="24"/>
      <c r="U19" s="15" t="s">
        <v>7</v>
      </c>
      <c r="V19" s="15" t="s">
        <v>36</v>
      </c>
      <c r="W19" s="15" t="s">
        <v>8</v>
      </c>
      <c r="X19" s="15" t="s">
        <v>7</v>
      </c>
      <c r="Y19" s="15" t="s">
        <v>9</v>
      </c>
      <c r="Z19" s="15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18">
        <f>'г. Сызрань'!P21+'м.р. Ставропольский'!P21+'г. Тольятти'!P21+'г. Самара'!P21</f>
        <v>1009.3000000000001</v>
      </c>
      <c r="Q21" s="18">
        <f>'г. Сызрань'!Q21+'м.р. Ставропольский'!Q21+'г. Тольятти'!Q21+'г. Самара'!Q21</f>
        <v>80</v>
      </c>
      <c r="R21" s="18">
        <f>'г. Сызрань'!R21+'м.р. Ставропольский'!R21+'г. Тольятти'!R21+'г. Самара'!R21</f>
        <v>471809.4</v>
      </c>
      <c r="S21" s="18">
        <f>'г. Сызрань'!S21+'м.р. Ставропольский'!S21+'г. Тольятти'!S21+'г. Самара'!S21</f>
        <v>8968.2999999999993</v>
      </c>
      <c r="T21" s="18">
        <f>'г. Сызрань'!T21+'м.р. Ставропольский'!T21+'г. Тольятти'!T21+'г. Самара'!T21</f>
        <v>18734.099999999999</v>
      </c>
      <c r="U21" s="18">
        <f>'г. Сызрань'!U21+'м.р. Ставропольский'!U21+'г. Тольятти'!U21+'г. Самара'!U21</f>
        <v>161561</v>
      </c>
      <c r="V21" s="18">
        <f>'г. Сызрань'!V21+'м.р. Ставропольский'!V21+'г. Тольятти'!V21+'г. Самара'!V21</f>
        <v>0</v>
      </c>
      <c r="W21" s="18">
        <f>'г. Сызрань'!W21+'м.р. Ставропольский'!W21+'г. Тольятти'!W21+'г. Самара'!W21</f>
        <v>310248.40000000002</v>
      </c>
      <c r="X21" s="18">
        <f>'г. Сызрань'!X21+'м.р. Ставропольский'!X21+'г. Тольятти'!X21+'г. Самара'!X21</f>
        <v>2617.1000000000004</v>
      </c>
      <c r="Y21" s="18">
        <f>'г. Сызрань'!Y21+'м.р. Ставропольский'!Y21+'г. Тольятти'!Y21+'г. Самара'!Y21</f>
        <v>0</v>
      </c>
      <c r="Z21" s="18">
        <f>'г. Сызрань'!Z21+'м.р. Ставропольский'!Z21+'г. Тольятти'!Z21+'г. Самара'!Z21</f>
        <v>16117</v>
      </c>
    </row>
    <row r="22" spans="1:26" ht="25.5" x14ac:dyDescent="0.2">
      <c r="A22" s="11" t="s">
        <v>12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21">
        <f>'г. Сызрань'!P22+'м.р. Ставропольский'!P22+'г. Тольятти'!P22+'г. Самара'!P22</f>
        <v>102.5</v>
      </c>
      <c r="Q22" s="21">
        <f>'г. Сызрань'!Q22+'м.р. Ставропольский'!Q22+'г. Тольятти'!Q22+'г. Самара'!Q22</f>
        <v>3</v>
      </c>
      <c r="R22" s="21">
        <f>'г. Сызрань'!R22+'м.р. Ставропольский'!R22+'г. Тольятти'!R22+'г. Самара'!R22</f>
        <v>83198.5</v>
      </c>
      <c r="S22" s="21">
        <f>'г. Сызрань'!S22+'м.р. Ставропольский'!S22+'г. Тольятти'!S22+'г. Самара'!S22</f>
        <v>2612.5</v>
      </c>
      <c r="T22" s="21">
        <f>'г. Сызрань'!T22+'м.р. Ставропольский'!T22+'г. Тольятти'!T22+'г. Самара'!T22</f>
        <v>2014.5</v>
      </c>
      <c r="U22" s="21">
        <f>'г. Сызрань'!U22+'м.р. Ставропольский'!U22+'г. Тольятти'!U22+'г. Самара'!U22</f>
        <v>5790.9</v>
      </c>
      <c r="V22" s="21">
        <f>'г. Сызрань'!V22+'м.р. Ставропольский'!V22+'г. Тольятти'!V22+'г. Самара'!V22</f>
        <v>0</v>
      </c>
      <c r="W22" s="21">
        <f>'г. Сызрань'!W22+'м.р. Ставропольский'!W22+'г. Тольятти'!W22+'г. Самара'!W22</f>
        <v>77407.600000000006</v>
      </c>
      <c r="X22" s="21">
        <f>'г. Сызрань'!X22+'м.р. Ставропольский'!X22+'г. Тольятти'!X22+'г. Самара'!X22</f>
        <v>0</v>
      </c>
      <c r="Y22" s="21">
        <f>'г. Сызрань'!Y22+'м.р. Ставропольский'!Y22+'г. Тольятти'!Y22+'г. Самара'!Y22</f>
        <v>0</v>
      </c>
      <c r="Z22" s="21">
        <f>'г. Сызрань'!Z22+'м.р. Ставропольский'!Z22+'г. Тольятти'!Z22+'г. Самара'!Z22</f>
        <v>2014.5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f>'г. Сызрань'!P23+'м.р. Ставропольский'!P23+'г. Тольятти'!P23+'г. Самара'!P23</f>
        <v>89.699999999999989</v>
      </c>
      <c r="Q23" s="21">
        <f>'г. Сызрань'!Q23+'м.р. Ставропольский'!Q23+'г. Тольятти'!Q23+'г. Самара'!Q23</f>
        <v>3</v>
      </c>
      <c r="R23" s="21">
        <f>'г. Сызрань'!R23+'м.р. Ставропольский'!R23+'г. Тольятти'!R23+'г. Самара'!R23</f>
        <v>70732.799999999988</v>
      </c>
      <c r="S23" s="21">
        <f>'г. Сызрань'!S23+'м.р. Ставропольский'!S23+'г. Тольятти'!S23+'г. Самара'!S23</f>
        <v>2612.5</v>
      </c>
      <c r="T23" s="21">
        <f>'г. Сызрань'!T23+'м.р. Ставропольский'!T23+'г. Тольятти'!T23+'г. Самара'!T23</f>
        <v>2014.5</v>
      </c>
      <c r="U23" s="21">
        <f>'г. Сызрань'!U23+'м.р. Ставропольский'!U23+'г. Тольятти'!U23+'г. Самара'!U23</f>
        <v>5060.8999999999996</v>
      </c>
      <c r="V23" s="21">
        <f>'г. Сызрань'!V23+'м.р. Ставропольский'!V23+'г. Тольятти'!V23+'г. Самара'!V23</f>
        <v>0</v>
      </c>
      <c r="W23" s="21">
        <f>'г. Сызрань'!W23+'м.р. Ставропольский'!W23+'г. Тольятти'!W23+'г. Самара'!W23</f>
        <v>65671.899999999994</v>
      </c>
      <c r="X23" s="21">
        <f>'г. Сызрань'!X23+'м.р. Ставропольский'!X23+'г. Тольятти'!X23+'г. Самара'!X23</f>
        <v>0</v>
      </c>
      <c r="Y23" s="21">
        <f>'г. Сызрань'!Y23+'м.р. Ставропольский'!Y23+'г. Тольятти'!Y23+'г. Самара'!Y23</f>
        <v>0</v>
      </c>
      <c r="Z23" s="21">
        <f>'г. Сызрань'!Z23+'м.р. Ставропольский'!Z23+'г. Тольятти'!Z23+'г. Самара'!Z23</f>
        <v>2014.5</v>
      </c>
    </row>
    <row r="24" spans="1:26" ht="15.75" x14ac:dyDescent="0.2">
      <c r="A24" s="11" t="s">
        <v>14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21">
        <f>'г. Сызрань'!P24+'м.р. Ставропольский'!P24+'г. Тольятти'!P24+'г. Самара'!P24</f>
        <v>638.6</v>
      </c>
      <c r="Q24" s="21">
        <f>'г. Сызрань'!Q24+'м.р. Ставропольский'!Q24+'г. Тольятти'!Q24+'г. Самара'!Q24</f>
        <v>52.3</v>
      </c>
      <c r="R24" s="21">
        <f>'г. Сызрань'!R24+'м.р. Ставропольский'!R24+'г. Тольятти'!R24+'г. Самара'!R24</f>
        <v>299015.59999999998</v>
      </c>
      <c r="S24" s="21">
        <f>'г. Сызрань'!S24+'м.р. Ставропольский'!S24+'г. Тольятти'!S24+'г. Самара'!S24</f>
        <v>4717.0999999999995</v>
      </c>
      <c r="T24" s="21">
        <f>'г. Сызрань'!T24+'м.р. Ставропольский'!T24+'г. Тольятти'!T24+'г. Самара'!T24</f>
        <v>9901.4000000000015</v>
      </c>
      <c r="U24" s="21">
        <f>'г. Сызрань'!U24+'м.р. Ставропольский'!U24+'г. Тольятти'!U24+'г. Самара'!U24</f>
        <v>150125.59999999998</v>
      </c>
      <c r="V24" s="21">
        <f>'г. Сызрань'!V24+'м.р. Ставропольский'!V24+'г. Тольятти'!V24+'г. Самара'!V24</f>
        <v>0</v>
      </c>
      <c r="W24" s="21">
        <f>'г. Сызрань'!W24+'м.р. Ставропольский'!W24+'г. Тольятти'!W24+'г. Самара'!W24</f>
        <v>148890</v>
      </c>
      <c r="X24" s="21">
        <f>'г. Сызрань'!X24+'м.р. Ставропольский'!X24+'г. Тольятти'!X24+'г. Самара'!X24</f>
        <v>2617.1000000000004</v>
      </c>
      <c r="Y24" s="21">
        <f>'г. Сызрань'!Y24+'м.р. Ставропольский'!Y24+'г. Тольятти'!Y24+'г. Самара'!Y24</f>
        <v>0</v>
      </c>
      <c r="Z24" s="21">
        <f>'г. Сызрань'!Z24+'м.р. Ставропольский'!Z24+'г. Тольятти'!Z24+'г. Самара'!Z24</f>
        <v>7284.2999999999993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>
        <f>'г. Сызрань'!P25+'м.р. Ставропольский'!P25+'г. Тольятти'!P25+'г. Самара'!P25</f>
        <v>520.4</v>
      </c>
      <c r="Q25" s="21">
        <f>'г. Сызрань'!Q25+'м.р. Ставропольский'!Q25+'г. Тольятти'!Q25+'г. Самара'!Q25</f>
        <v>45.6</v>
      </c>
      <c r="R25" s="21">
        <f>'г. Сызрань'!R25+'м.р. Ставропольский'!R25+'г. Тольятти'!R25+'г. Самара'!R25</f>
        <v>256664.3</v>
      </c>
      <c r="S25" s="21">
        <f>'г. Сызрань'!S25+'м.р. Ставропольский'!S25+'г. Тольятти'!S25+'г. Самара'!S25</f>
        <v>3375.2999999999997</v>
      </c>
      <c r="T25" s="21">
        <f>'г. Сызрань'!T25+'м.р. Ставропольский'!T25+'г. Тольятти'!T25+'г. Самара'!T25</f>
        <v>8531.7000000000007</v>
      </c>
      <c r="U25" s="21">
        <f>'г. Сызрань'!U25+'м.р. Ставропольский'!U25+'г. Тольятти'!U25+'г. Самара'!U25</f>
        <v>131657.20000000001</v>
      </c>
      <c r="V25" s="21">
        <f>'г. Сызрань'!V25+'м.р. Ставропольский'!V25+'г. Тольятти'!V25+'г. Самара'!V25</f>
        <v>0</v>
      </c>
      <c r="W25" s="21">
        <f>'г. Сызрань'!W25+'м.р. Ставропольский'!W25+'г. Тольятти'!W25+'г. Самара'!W25</f>
        <v>125007.1</v>
      </c>
      <c r="X25" s="21">
        <f>'г. Сызрань'!X25+'м.р. Ставропольский'!X25+'г. Тольятти'!X25+'г. Самара'!X25</f>
        <v>2441.1000000000004</v>
      </c>
      <c r="Y25" s="21">
        <f>'г. Сызрань'!Y25+'м.р. Ставропольский'!Y25+'г. Тольятти'!Y25+'г. Самара'!Y25</f>
        <v>0</v>
      </c>
      <c r="Z25" s="21">
        <f>'г. Сызрань'!Z25+'м.р. Ставропольский'!Z25+'г. Тольятти'!Z25+'г. Самара'!Z25</f>
        <v>6090.6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>
        <f>'г. Сызрань'!P26+'м.р. Ставропольский'!P26+'г. Тольятти'!P26+'г. Самара'!P26</f>
        <v>3.2</v>
      </c>
      <c r="Q26" s="21">
        <f>'г. Сызрань'!Q26+'м.р. Ставропольский'!Q26+'г. Тольятти'!Q26+'г. Самара'!Q26</f>
        <v>4.8999999999999995</v>
      </c>
      <c r="R26" s="21">
        <f>'г. Сызрань'!R26+'м.р. Ставропольский'!R26+'г. Тольятти'!R26+'г. Самара'!R26</f>
        <v>754.1</v>
      </c>
      <c r="S26" s="21">
        <f>'г. Сызрань'!S26+'м.р. Ставропольский'!S26+'г. Тольятти'!S26+'г. Самара'!S26</f>
        <v>432</v>
      </c>
      <c r="T26" s="21">
        <f>'г. Сызрань'!T26+'м.р. Ставропольский'!T26+'г. Тольятти'!T26+'г. Самара'!T26</f>
        <v>815.7</v>
      </c>
      <c r="U26" s="21">
        <f>'г. Сызрань'!U26+'м.р. Ставропольский'!U26+'г. Тольятти'!U26+'г. Самара'!U26</f>
        <v>201</v>
      </c>
      <c r="V26" s="21">
        <f>'г. Сызрань'!V26+'м.р. Ставропольский'!V26+'г. Тольятти'!V26+'г. Самара'!V26</f>
        <v>0</v>
      </c>
      <c r="W26" s="21">
        <f>'г. Сызрань'!W26+'м.р. Ставропольский'!W26+'г. Тольятти'!W26+'г. Самара'!W26</f>
        <v>553.1</v>
      </c>
      <c r="X26" s="21">
        <f>'г. Сызрань'!X26+'м.р. Ставропольский'!X26+'г. Тольятти'!X26+'г. Самара'!X26</f>
        <v>159</v>
      </c>
      <c r="Y26" s="21">
        <f>'г. Сызрань'!Y26+'м.р. Ставропольский'!Y26+'г. Тольятти'!Y26+'г. Самара'!Y26</f>
        <v>0</v>
      </c>
      <c r="Z26" s="21">
        <f>'г. Сызрань'!Z26+'м.р. Ставропольский'!Z26+'г. Тольятти'!Z26+'г. Самара'!Z26</f>
        <v>656.7</v>
      </c>
    </row>
    <row r="27" spans="1:26" ht="15.75" x14ac:dyDescent="0.2">
      <c r="A27" s="11" t="s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21">
        <f>'г. Сызрань'!P27+'м.р. Ставропольский'!P27+'г. Тольятти'!P27+'г. Самара'!P27</f>
        <v>68.599999999999994</v>
      </c>
      <c r="Q27" s="21">
        <f>'г. Сызрань'!Q27+'м.р. Ставропольский'!Q27+'г. Тольятти'!Q27+'г. Самара'!Q27</f>
        <v>1</v>
      </c>
      <c r="R27" s="21">
        <f>'г. Сызрань'!R27+'м.р. Ставропольский'!R27+'г. Тольятти'!R27+'г. Самара'!R27</f>
        <v>24853.8</v>
      </c>
      <c r="S27" s="21">
        <f>'г. Сызрань'!S27+'м.р. Ставропольский'!S27+'г. Тольятти'!S27+'г. Самара'!S27</f>
        <v>232.2</v>
      </c>
      <c r="T27" s="21">
        <f>'г. Сызрань'!T27+'м.р. Ставропольский'!T27+'г. Тольятти'!T27+'г. Самара'!T27</f>
        <v>281.10000000000002</v>
      </c>
      <c r="U27" s="21">
        <f>'г. Сызрань'!U27+'м.р. Ставропольский'!U27+'г. Тольятти'!U27+'г. Самара'!U27</f>
        <v>183.9</v>
      </c>
      <c r="V27" s="21">
        <f>'г. Сызрань'!V27+'м.р. Ставропольский'!V27+'г. Тольятти'!V27+'г. Самара'!V27</f>
        <v>0</v>
      </c>
      <c r="W27" s="21">
        <f>'г. Сызрань'!W27+'м.р. Ставропольский'!W27+'г. Тольятти'!W27+'г. Самара'!W27</f>
        <v>24669.9</v>
      </c>
      <c r="X27" s="21">
        <f>'г. Сызрань'!X27+'м.р. Ставропольский'!X27+'г. Тольятти'!X27+'г. Самара'!X27</f>
        <v>0</v>
      </c>
      <c r="Y27" s="21">
        <f>'г. Сызрань'!Y27+'м.р. Ставропольский'!Y27+'г. Тольятти'!Y27+'г. Самара'!Y27</f>
        <v>0</v>
      </c>
      <c r="Z27" s="21">
        <f>'г. Сызрань'!Z27+'м.р. Ставропольский'!Z27+'г. Тольятти'!Z27+'г. Самара'!Z27</f>
        <v>281.10000000000002</v>
      </c>
    </row>
    <row r="28" spans="1:26" ht="15.75" x14ac:dyDescent="0.2">
      <c r="A28" s="11" t="s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4">
        <v>8</v>
      </c>
      <c r="P28" s="21">
        <f>'г. Сызрань'!P28+'м.р. Ставропольский'!P28+'г. Тольятти'!P28+'г. Самара'!P28</f>
        <v>199.60000000000002</v>
      </c>
      <c r="Q28" s="21">
        <f>'г. Сызрань'!Q28+'м.р. Ставропольский'!Q28+'г. Тольятти'!Q28+'г. Самара'!Q28</f>
        <v>23.7</v>
      </c>
      <c r="R28" s="21">
        <f>'г. Сызрань'!R28+'м.р. Ставропольский'!R28+'г. Тольятти'!R28+'г. Самара'!R28</f>
        <v>64741.5</v>
      </c>
      <c r="S28" s="21">
        <f>'г. Сызрань'!S28+'м.р. Ставропольский'!S28+'г. Тольятти'!S28+'г. Самара'!S28</f>
        <v>1406.5</v>
      </c>
      <c r="T28" s="21">
        <f>'г. Сызрань'!T28+'м.р. Ставропольский'!T28+'г. Тольятти'!T28+'г. Самара'!T28</f>
        <v>6537.0999999999995</v>
      </c>
      <c r="U28" s="21">
        <f>'г. Сызрань'!U28+'м.р. Ставропольский'!U28+'г. Тольятти'!U28+'г. Самара'!U28</f>
        <v>5460.6</v>
      </c>
      <c r="V28" s="21">
        <f>'г. Сызрань'!V28+'м.р. Ставропольский'!V28+'г. Тольятти'!V28+'г. Самара'!V28</f>
        <v>0</v>
      </c>
      <c r="W28" s="21">
        <f>'г. Сызрань'!W28+'м.р. Ставропольский'!W28+'г. Тольятти'!W28+'г. Самара'!W28</f>
        <v>59280.899999999994</v>
      </c>
      <c r="X28" s="21">
        <f>'г. Сызрань'!X28+'м.р. Ставропольский'!X28+'г. Тольятти'!X28+'г. Самара'!X28</f>
        <v>0</v>
      </c>
      <c r="Y28" s="21">
        <f>'г. Сызрань'!Y28+'м.р. Ставропольский'!Y28+'г. Тольятти'!Y28+'г. Самара'!Y28</f>
        <v>0</v>
      </c>
      <c r="Z28" s="21">
        <f>'г. Сызрань'!Z28+'м.р. Ставропольский'!Z28+'г. Тольятти'!Z28+'г. Самара'!Z28</f>
        <v>6537.0999999999995</v>
      </c>
    </row>
    <row r="29" spans="1:26" ht="38.25" x14ac:dyDescent="0.2">
      <c r="A29" s="11" t="s">
        <v>25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21">
        <f>'г. Сызрань'!P29+'м.р. Ставропольский'!P29+'г. Тольятти'!P29+'г. Самара'!P29</f>
        <v>63.1</v>
      </c>
      <c r="Q29" s="21">
        <f>'г. Сызрань'!Q29+'м.р. Ставропольский'!Q29+'г. Тольятти'!Q29+'г. Самара'!Q29</f>
        <v>1.5</v>
      </c>
      <c r="R29" s="21">
        <f>'г. Сызрань'!R29+'м.р. Ставропольский'!R29+'г. Тольятти'!R29+'г. Самара'!R29</f>
        <v>23801.8</v>
      </c>
      <c r="S29" s="21">
        <f>'г. Сызрань'!S29+'м.р. Ставропольский'!S29+'г. Тольятти'!S29+'г. Самара'!S29</f>
        <v>268.8</v>
      </c>
      <c r="T29" s="21">
        <f>'г. Сызрань'!T29+'м.р. Ставропольский'!T29+'г. Тольятти'!T29+'г. Самара'!T29</f>
        <v>284.2</v>
      </c>
      <c r="U29" s="21">
        <f>'г. Сызрань'!U29+'м.р. Ставропольский'!U29+'г. Тольятти'!U29+'г. Самара'!U29</f>
        <v>9749.7000000000007</v>
      </c>
      <c r="V29" s="21">
        <f>'г. Сызрань'!V29+'м.р. Ставропольский'!V29+'г. Тольятти'!V29+'г. Самара'!V29</f>
        <v>0</v>
      </c>
      <c r="W29" s="21">
        <f>'г. Сызрань'!W29+'м.р. Ставропольский'!W29+'г. Тольятти'!W29+'г. Самара'!W29</f>
        <v>14052.099999999999</v>
      </c>
      <c r="X29" s="21">
        <f>'г. Сызрань'!X29+'м.р. Ставропольский'!X29+'г. Тольятти'!X29+'г. Самара'!X29</f>
        <v>0</v>
      </c>
      <c r="Y29" s="21">
        <f>'г. Сызрань'!Y29+'м.р. Ставропольский'!Y29+'г. Тольятти'!Y29+'г. Самара'!Y29</f>
        <v>0</v>
      </c>
      <c r="Z29" s="21">
        <f>'г. Сызрань'!Z29+'м.р. Ставропольский'!Z29+'г. Тольятти'!Z29+'г. Самара'!Z29</f>
        <v>284.2</v>
      </c>
    </row>
    <row r="30" spans="1:26" ht="15.75" x14ac:dyDescent="0.2">
      <c r="A30" s="11" t="s">
        <v>24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>
        <v>10</v>
      </c>
      <c r="P30" s="21">
        <f>'г. Сызрань'!P30+'м.р. Ставропольский'!P30+'г. Тольятти'!P30+'г. Самара'!P30</f>
        <v>54.1</v>
      </c>
      <c r="Q30" s="21">
        <f>'г. Сызрань'!Q30+'м.р. Ставропольский'!Q30+'г. Тольятти'!Q30+'г. Самара'!Q30</f>
        <v>0.5</v>
      </c>
      <c r="R30" s="21">
        <f>'г. Сызрань'!R30+'м.р. Ставропольский'!R30+'г. Тольятти'!R30+'г. Самара'!R30</f>
        <v>20606.3</v>
      </c>
      <c r="S30" s="21">
        <f>'г. Сызрань'!S30+'м.р. Ставропольский'!S30+'г. Тольятти'!S30+'г. Самара'!S30</f>
        <v>129</v>
      </c>
      <c r="T30" s="21">
        <f>'г. Сызрань'!T30+'м.р. Ставропольский'!T30+'г. Тольятти'!T30+'г. Самара'!T30</f>
        <v>181.4</v>
      </c>
      <c r="U30" s="21">
        <f>'г. Сызрань'!U30+'м.р. Ставропольский'!U30+'г. Тольятти'!U30+'г. Самара'!U30</f>
        <v>8615.7000000000007</v>
      </c>
      <c r="V30" s="21">
        <f>'г. Сызрань'!V30+'м.р. Ставропольский'!V30+'г. Тольятти'!V30+'г. Самара'!V30</f>
        <v>0</v>
      </c>
      <c r="W30" s="21">
        <f>'г. Сызрань'!W30+'м.р. Ставропольский'!W30+'г. Тольятти'!W30+'г. Самара'!W30</f>
        <v>11990.599999999999</v>
      </c>
      <c r="X30" s="21">
        <f>'г. Сызрань'!X30+'м.р. Ставропольский'!X30+'г. Тольятти'!X30+'г. Самара'!X30</f>
        <v>0</v>
      </c>
      <c r="Y30" s="21">
        <f>'г. Сызрань'!Y30+'м.р. Ставропольский'!Y30+'г. Тольятти'!Y30+'г. Самара'!Y30</f>
        <v>0</v>
      </c>
      <c r="Z30" s="21">
        <f>'г. Сызрань'!Z30+'м.р. Ставропольский'!Z30+'г. Тольятти'!Z30+'г. Самара'!Z30</f>
        <v>181.4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1">
        <f>'г. Сызрань'!P31+'м.р. Ставропольский'!P31+'г. Тольятти'!P31+'г. Самара'!P31</f>
        <v>4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3" spans="1:26" x14ac:dyDescent="0.2">
      <c r="A33" s="25" t="s">
        <v>16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x14ac:dyDescent="0.2">
      <c r="A34" s="25" t="s">
        <v>17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x14ac:dyDescent="0.2">
      <c r="A35" s="25" t="s">
        <v>18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x14ac:dyDescent="0.2">
      <c r="A36" s="25" t="s">
        <v>19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</sheetData>
  <sheetProtection selectLockedCells="1"/>
  <mergeCells count="18">
    <mergeCell ref="A34:Z34"/>
    <mergeCell ref="A35:Z35"/>
    <mergeCell ref="A36:Z36"/>
    <mergeCell ref="A37:Z37"/>
    <mergeCell ref="T18:T19"/>
    <mergeCell ref="U18:W18"/>
    <mergeCell ref="X18:Z18"/>
    <mergeCell ref="A33:Z33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Z30 P21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2" t="s">
        <v>32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23" t="s">
        <v>28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30" customHeight="1" x14ac:dyDescent="0.2">
      <c r="A17" s="24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24" t="s">
        <v>1</v>
      </c>
      <c r="P17" s="24" t="s">
        <v>2</v>
      </c>
      <c r="Q17" s="24"/>
      <c r="R17" s="24" t="s">
        <v>3</v>
      </c>
      <c r="S17" s="24"/>
      <c r="T17" s="24"/>
      <c r="U17" s="24" t="s">
        <v>4</v>
      </c>
      <c r="V17" s="24"/>
      <c r="W17" s="24"/>
      <c r="X17" s="24"/>
      <c r="Y17" s="24"/>
      <c r="Z17" s="24"/>
    </row>
    <row r="18" spans="1:26" ht="30" customHeight="1" x14ac:dyDescent="0.2">
      <c r="A18" s="24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4"/>
      <c r="P18" s="24" t="s">
        <v>31</v>
      </c>
      <c r="Q18" s="24" t="s">
        <v>30</v>
      </c>
      <c r="R18" s="24" t="s">
        <v>21</v>
      </c>
      <c r="S18" s="24"/>
      <c r="T18" s="24" t="s">
        <v>29</v>
      </c>
      <c r="U18" s="24" t="s">
        <v>20</v>
      </c>
      <c r="V18" s="24"/>
      <c r="W18" s="24"/>
      <c r="X18" s="24" t="s">
        <v>5</v>
      </c>
      <c r="Y18" s="24"/>
      <c r="Z18" s="24"/>
    </row>
    <row r="19" spans="1:26" ht="54.95" customHeight="1" x14ac:dyDescent="0.2">
      <c r="A19" s="24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4"/>
      <c r="P19" s="24"/>
      <c r="Q19" s="24"/>
      <c r="R19" s="15" t="s">
        <v>6</v>
      </c>
      <c r="S19" s="15" t="s">
        <v>10</v>
      </c>
      <c r="T19" s="24"/>
      <c r="U19" s="15" t="s">
        <v>7</v>
      </c>
      <c r="V19" s="15" t="s">
        <v>11</v>
      </c>
      <c r="W19" s="15" t="s">
        <v>8</v>
      </c>
      <c r="X19" s="15" t="s">
        <v>7</v>
      </c>
      <c r="Y19" s="15" t="s">
        <v>9</v>
      </c>
      <c r="Z19" s="15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8">
        <f>P22+P24+P27+P28</f>
        <v>53</v>
      </c>
      <c r="Q21" s="18">
        <f t="shared" ref="Q21:Z21" si="0">Q22+Q24+Q27+Q28</f>
        <v>1.1000000000000001</v>
      </c>
      <c r="R21" s="18">
        <f>U21+V21+W21</f>
        <v>20887.900000000001</v>
      </c>
      <c r="S21" s="18">
        <f t="shared" si="0"/>
        <v>492</v>
      </c>
      <c r="T21" s="18">
        <f>X21+Y21+Z21</f>
        <v>395.7</v>
      </c>
      <c r="U21" s="18">
        <f t="shared" si="0"/>
        <v>5479</v>
      </c>
      <c r="V21" s="18">
        <f t="shared" si="0"/>
        <v>0</v>
      </c>
      <c r="W21" s="18">
        <f t="shared" si="0"/>
        <v>15408.900000000001</v>
      </c>
      <c r="X21" s="18">
        <f t="shared" si="0"/>
        <v>0</v>
      </c>
      <c r="Y21" s="18">
        <f t="shared" si="0"/>
        <v>0</v>
      </c>
      <c r="Z21" s="18">
        <f t="shared" si="0"/>
        <v>395.7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14">
        <v>5</v>
      </c>
      <c r="Q22" s="14"/>
      <c r="R22" s="14">
        <v>3212.2</v>
      </c>
      <c r="S22" s="14">
        <v>492</v>
      </c>
      <c r="T22" s="14"/>
      <c r="U22" s="14"/>
      <c r="V22" s="14"/>
      <c r="W22" s="14">
        <v>3212.2</v>
      </c>
      <c r="X22" s="14"/>
      <c r="Y22" s="14"/>
      <c r="Z22" s="14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</v>
      </c>
      <c r="Q23" s="14"/>
      <c r="R23" s="14">
        <v>2252.1999999999998</v>
      </c>
      <c r="S23" s="14">
        <v>492</v>
      </c>
      <c r="T23" s="14"/>
      <c r="U23" s="14"/>
      <c r="V23" s="14"/>
      <c r="W23" s="14">
        <v>2252.1999999999998</v>
      </c>
      <c r="X23" s="14"/>
      <c r="Y23" s="14"/>
      <c r="Z23" s="14"/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14">
        <v>30</v>
      </c>
      <c r="Q24" s="14">
        <v>1.1000000000000001</v>
      </c>
      <c r="R24" s="14">
        <v>12679</v>
      </c>
      <c r="S24" s="14"/>
      <c r="T24" s="14">
        <v>395.7</v>
      </c>
      <c r="U24" s="14">
        <v>5479</v>
      </c>
      <c r="V24" s="14"/>
      <c r="W24" s="14">
        <v>7200</v>
      </c>
      <c r="X24" s="14"/>
      <c r="Y24" s="14"/>
      <c r="Z24" s="14">
        <v>395.7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19</v>
      </c>
      <c r="Q25" s="14">
        <v>1</v>
      </c>
      <c r="R25" s="14">
        <v>9280.5</v>
      </c>
      <c r="S25" s="14"/>
      <c r="T25" s="14">
        <v>310.60000000000002</v>
      </c>
      <c r="U25" s="14">
        <v>5479</v>
      </c>
      <c r="V25" s="14"/>
      <c r="W25" s="14">
        <v>3801.5</v>
      </c>
      <c r="X25" s="14"/>
      <c r="Y25" s="14"/>
      <c r="Z25" s="14">
        <v>310.60000000000002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/>
      <c r="Q26" s="14">
        <v>0.1</v>
      </c>
      <c r="R26" s="14"/>
      <c r="S26" s="14"/>
      <c r="T26" s="14">
        <v>85.1</v>
      </c>
      <c r="U26" s="14"/>
      <c r="V26" s="14"/>
      <c r="W26" s="14"/>
      <c r="X26" s="14"/>
      <c r="Y26" s="14"/>
      <c r="Z26" s="14">
        <v>85.1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14">
        <v>4</v>
      </c>
      <c r="Q27" s="14"/>
      <c r="R27" s="14">
        <v>1631.2</v>
      </c>
      <c r="S27" s="14"/>
      <c r="T27" s="14"/>
      <c r="U27" s="14"/>
      <c r="V27" s="14"/>
      <c r="W27" s="14">
        <v>1631.2</v>
      </c>
      <c r="X27" s="14"/>
      <c r="Y27" s="14"/>
      <c r="Z27" s="14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14">
        <v>14</v>
      </c>
      <c r="Q28" s="14"/>
      <c r="R28" s="14">
        <v>3365.5</v>
      </c>
      <c r="S28" s="14"/>
      <c r="T28" s="14"/>
      <c r="U28" s="14"/>
      <c r="V28" s="14"/>
      <c r="W28" s="14">
        <v>3365.5</v>
      </c>
      <c r="X28" s="14"/>
      <c r="Y28" s="14"/>
      <c r="Z28" s="14"/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9">
        <v>1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3" spans="1:26" x14ac:dyDescent="0.2">
      <c r="A33" s="25" t="s">
        <v>16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x14ac:dyDescent="0.2">
      <c r="A34" s="25" t="s">
        <v>17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x14ac:dyDescent="0.2">
      <c r="A35" s="25" t="s">
        <v>18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x14ac:dyDescent="0.2">
      <c r="A36" s="25" t="s">
        <v>19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x14ac:dyDescent="0.2"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"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"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"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"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"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"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"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"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"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"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7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2" t="s">
        <v>32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23" t="s">
        <v>28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30" customHeight="1" x14ac:dyDescent="0.2">
      <c r="A17" s="24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24" t="s">
        <v>1</v>
      </c>
      <c r="P17" s="24" t="s">
        <v>2</v>
      </c>
      <c r="Q17" s="24"/>
      <c r="R17" s="24" t="s">
        <v>3</v>
      </c>
      <c r="S17" s="24"/>
      <c r="T17" s="24"/>
      <c r="U17" s="24" t="s">
        <v>4</v>
      </c>
      <c r="V17" s="24"/>
      <c r="W17" s="24"/>
      <c r="X17" s="24"/>
      <c r="Y17" s="24"/>
      <c r="Z17" s="24"/>
    </row>
    <row r="18" spans="1:26" ht="30" customHeight="1" x14ac:dyDescent="0.2">
      <c r="A18" s="24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4"/>
      <c r="P18" s="24" t="s">
        <v>31</v>
      </c>
      <c r="Q18" s="24" t="s">
        <v>30</v>
      </c>
      <c r="R18" s="24" t="s">
        <v>21</v>
      </c>
      <c r="S18" s="24"/>
      <c r="T18" s="24" t="s">
        <v>29</v>
      </c>
      <c r="U18" s="24" t="s">
        <v>20</v>
      </c>
      <c r="V18" s="24"/>
      <c r="W18" s="24"/>
      <c r="X18" s="24" t="s">
        <v>5</v>
      </c>
      <c r="Y18" s="24"/>
      <c r="Z18" s="24"/>
    </row>
    <row r="19" spans="1:26" ht="54.95" customHeight="1" x14ac:dyDescent="0.2">
      <c r="A19" s="24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4"/>
      <c r="P19" s="24"/>
      <c r="Q19" s="24"/>
      <c r="R19" s="15" t="s">
        <v>6</v>
      </c>
      <c r="S19" s="15" t="s">
        <v>10</v>
      </c>
      <c r="T19" s="24"/>
      <c r="U19" s="15" t="s">
        <v>7</v>
      </c>
      <c r="V19" s="15" t="s">
        <v>11</v>
      </c>
      <c r="W19" s="15" t="s">
        <v>8</v>
      </c>
      <c r="X19" s="15" t="s">
        <v>7</v>
      </c>
      <c r="Y19" s="15" t="s">
        <v>9</v>
      </c>
      <c r="Z19" s="15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8">
        <f>P22+P24+P27+P28</f>
        <v>21.9</v>
      </c>
      <c r="Q21" s="18">
        <f t="shared" ref="Q21:Z21" si="0">Q22+Q24+Q27+Q28</f>
        <v>1.7000000000000002</v>
      </c>
      <c r="R21" s="18">
        <f>U21+V21+W21</f>
        <v>12274.5</v>
      </c>
      <c r="S21" s="18">
        <f t="shared" si="0"/>
        <v>142.5</v>
      </c>
      <c r="T21" s="18">
        <f>X21+Y21+Z21</f>
        <v>910.4</v>
      </c>
      <c r="U21" s="18">
        <f t="shared" si="0"/>
        <v>7266.7</v>
      </c>
      <c r="V21" s="18">
        <f t="shared" si="0"/>
        <v>0</v>
      </c>
      <c r="W21" s="18">
        <f t="shared" si="0"/>
        <v>5007.7999999999993</v>
      </c>
      <c r="X21" s="18">
        <f t="shared" si="0"/>
        <v>560</v>
      </c>
      <c r="Y21" s="18">
        <f t="shared" si="0"/>
        <v>0</v>
      </c>
      <c r="Z21" s="18">
        <f t="shared" si="0"/>
        <v>350.4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1">
        <v>2</v>
      </c>
      <c r="Q22" s="21"/>
      <c r="R22" s="21">
        <v>2783.1</v>
      </c>
      <c r="S22" s="21"/>
      <c r="T22" s="21"/>
      <c r="U22" s="21"/>
      <c r="V22" s="21"/>
      <c r="W22" s="21">
        <v>2783.1</v>
      </c>
      <c r="X22" s="21"/>
      <c r="Y22" s="21"/>
      <c r="Z22" s="21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v>2</v>
      </c>
      <c r="Q23" s="21"/>
      <c r="R23" s="21">
        <v>2783.1</v>
      </c>
      <c r="S23" s="21"/>
      <c r="T23" s="21"/>
      <c r="U23" s="21"/>
      <c r="V23" s="21"/>
      <c r="W23" s="21">
        <v>2783.1</v>
      </c>
      <c r="X23" s="21"/>
      <c r="Y23" s="21"/>
      <c r="Z23" s="21"/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1">
        <v>14.9</v>
      </c>
      <c r="Q24" s="21">
        <v>1.1000000000000001</v>
      </c>
      <c r="R24" s="21">
        <v>7266.7</v>
      </c>
      <c r="S24" s="21"/>
      <c r="T24" s="21">
        <v>560</v>
      </c>
      <c r="U24" s="21">
        <v>7266.7</v>
      </c>
      <c r="V24" s="21"/>
      <c r="W24" s="21"/>
      <c r="X24" s="21">
        <v>560</v>
      </c>
      <c r="Y24" s="21"/>
      <c r="Z24" s="21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>
        <v>13.9</v>
      </c>
      <c r="Q25" s="21">
        <v>0.6</v>
      </c>
      <c r="R25" s="21">
        <v>6663.2</v>
      </c>
      <c r="S25" s="21"/>
      <c r="T25" s="21">
        <v>560</v>
      </c>
      <c r="U25" s="21">
        <v>6663.2</v>
      </c>
      <c r="V25" s="21"/>
      <c r="W25" s="21"/>
      <c r="X25" s="21">
        <v>560</v>
      </c>
      <c r="Y25" s="21"/>
      <c r="Z25" s="21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1">
        <v>5</v>
      </c>
      <c r="Q28" s="21">
        <v>0.6</v>
      </c>
      <c r="R28" s="21">
        <v>2224.6999999999998</v>
      </c>
      <c r="S28" s="21">
        <v>142.5</v>
      </c>
      <c r="T28" s="21">
        <v>350.4</v>
      </c>
      <c r="U28" s="21"/>
      <c r="V28" s="21"/>
      <c r="W28" s="21">
        <v>2224.6999999999998</v>
      </c>
      <c r="X28" s="21"/>
      <c r="Y28" s="21"/>
      <c r="Z28" s="21">
        <v>350.4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9">
        <v>1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3" spans="1:26" x14ac:dyDescent="0.2">
      <c r="A33" s="25" t="s">
        <v>16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x14ac:dyDescent="0.2">
      <c r="A34" s="25" t="s">
        <v>17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x14ac:dyDescent="0.2">
      <c r="A35" s="25" t="s">
        <v>18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x14ac:dyDescent="0.2">
      <c r="A36" s="25" t="s">
        <v>19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x14ac:dyDescent="0.2"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x14ac:dyDescent="0.2"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x14ac:dyDescent="0.2"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x14ac:dyDescent="0.2"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x14ac:dyDescent="0.2"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x14ac:dyDescent="0.2"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x14ac:dyDescent="0.2"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x14ac:dyDescent="0.2"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x14ac:dyDescent="0.2"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x14ac:dyDescent="0.2"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x14ac:dyDescent="0.2"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50"/>
  <sheetViews>
    <sheetView showGridLines="0" topLeftCell="A16" workbookViewId="0">
      <selection activeCell="P21" sqref="P21:Z31"/>
    </sheetView>
  </sheetViews>
  <sheetFormatPr defaultColWidth="9.140625" defaultRowHeight="12.75" x14ac:dyDescent="0.2"/>
  <cols>
    <col min="1" max="1" width="48.42578125" style="12" bestFit="1" customWidth="1"/>
    <col min="2" max="14" width="2.28515625" style="12" hidden="1" customWidth="1"/>
    <col min="15" max="15" width="6.42578125" style="12" bestFit="1" customWidth="1"/>
    <col min="16" max="26" width="13.7109375" style="12" customWidth="1"/>
    <col min="27" max="16384" width="9.140625" style="12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2" t="s">
        <v>32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23" t="s">
        <v>28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30" customHeight="1" x14ac:dyDescent="0.2">
      <c r="A17" s="24" t="s">
        <v>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24" t="s">
        <v>1</v>
      </c>
      <c r="P17" s="24" t="s">
        <v>2</v>
      </c>
      <c r="Q17" s="24"/>
      <c r="R17" s="24" t="s">
        <v>3</v>
      </c>
      <c r="S17" s="24"/>
      <c r="T17" s="24"/>
      <c r="U17" s="24" t="s">
        <v>4</v>
      </c>
      <c r="V17" s="24"/>
      <c r="W17" s="24"/>
      <c r="X17" s="24"/>
      <c r="Y17" s="24"/>
      <c r="Z17" s="24"/>
    </row>
    <row r="18" spans="1:26" ht="30" customHeight="1" x14ac:dyDescent="0.2">
      <c r="A18" s="2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24"/>
      <c r="P18" s="24" t="s">
        <v>31</v>
      </c>
      <c r="Q18" s="24" t="s">
        <v>30</v>
      </c>
      <c r="R18" s="24" t="s">
        <v>21</v>
      </c>
      <c r="S18" s="24"/>
      <c r="T18" s="24" t="s">
        <v>29</v>
      </c>
      <c r="U18" s="24" t="s">
        <v>20</v>
      </c>
      <c r="V18" s="24"/>
      <c r="W18" s="24"/>
      <c r="X18" s="24" t="s">
        <v>5</v>
      </c>
      <c r="Y18" s="24"/>
      <c r="Z18" s="24"/>
    </row>
    <row r="19" spans="1:26" ht="54.95" customHeight="1" x14ac:dyDescent="0.2">
      <c r="A19" s="24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24"/>
      <c r="P19" s="24"/>
      <c r="Q19" s="24"/>
      <c r="R19" s="15" t="s">
        <v>6</v>
      </c>
      <c r="S19" s="15" t="s">
        <v>10</v>
      </c>
      <c r="T19" s="24"/>
      <c r="U19" s="15" t="s">
        <v>7</v>
      </c>
      <c r="V19" s="15" t="s">
        <v>11</v>
      </c>
      <c r="W19" s="15" t="s">
        <v>8</v>
      </c>
      <c r="X19" s="15" t="s">
        <v>7</v>
      </c>
      <c r="Y19" s="15" t="s">
        <v>9</v>
      </c>
      <c r="Z19" s="15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8">
        <f>P22+P24+P27+P28</f>
        <v>457.80000000000007</v>
      </c>
      <c r="Q21" s="18">
        <f t="shared" ref="Q21:Z21" si="0">Q22+Q24+Q27+Q28</f>
        <v>29.9</v>
      </c>
      <c r="R21" s="18">
        <f>U21+V21+W21</f>
        <v>215064.7</v>
      </c>
      <c r="S21" s="18">
        <f t="shared" si="0"/>
        <v>3131.3</v>
      </c>
      <c r="T21" s="18">
        <f>X21+Y21+Z21</f>
        <v>9415</v>
      </c>
      <c r="U21" s="18">
        <f t="shared" si="0"/>
        <v>76327.599999999991</v>
      </c>
      <c r="V21" s="18">
        <f t="shared" si="0"/>
        <v>0</v>
      </c>
      <c r="W21" s="18">
        <f t="shared" si="0"/>
        <v>138737.1</v>
      </c>
      <c r="X21" s="18">
        <f t="shared" si="0"/>
        <v>713.9</v>
      </c>
      <c r="Y21" s="18">
        <f t="shared" si="0"/>
        <v>0</v>
      </c>
      <c r="Z21" s="18">
        <f t="shared" si="0"/>
        <v>8701.1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1">
        <v>47.7</v>
      </c>
      <c r="Q22" s="21">
        <v>2</v>
      </c>
      <c r="R22" s="21">
        <v>38962.1</v>
      </c>
      <c r="S22" s="21">
        <v>1528.4</v>
      </c>
      <c r="T22" s="21">
        <v>1693.6</v>
      </c>
      <c r="U22" s="21">
        <v>4267.3999999999996</v>
      </c>
      <c r="V22" s="21"/>
      <c r="W22" s="21">
        <v>34694.699999999997</v>
      </c>
      <c r="X22" s="21"/>
      <c r="Y22" s="21"/>
      <c r="Z22" s="21">
        <v>1693.6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v>41.9</v>
      </c>
      <c r="Q23" s="21">
        <v>2</v>
      </c>
      <c r="R23" s="21">
        <v>31349.1</v>
      </c>
      <c r="S23" s="21">
        <v>1528.4</v>
      </c>
      <c r="T23" s="21">
        <v>1693.6</v>
      </c>
      <c r="U23" s="21">
        <v>4098.5</v>
      </c>
      <c r="V23" s="21"/>
      <c r="W23" s="21">
        <v>27250.6</v>
      </c>
      <c r="X23" s="21"/>
      <c r="Y23" s="21"/>
      <c r="Z23" s="21">
        <v>1693.6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1">
        <v>270.60000000000002</v>
      </c>
      <c r="Q24" s="21">
        <v>15.8</v>
      </c>
      <c r="R24" s="21">
        <v>125621</v>
      </c>
      <c r="S24" s="21">
        <v>478.4</v>
      </c>
      <c r="T24" s="21">
        <v>3691.9</v>
      </c>
      <c r="U24" s="21">
        <v>67281.7</v>
      </c>
      <c r="V24" s="21"/>
      <c r="W24" s="21">
        <v>58339.3</v>
      </c>
      <c r="X24" s="21">
        <v>713.9</v>
      </c>
      <c r="Y24" s="21"/>
      <c r="Z24" s="21">
        <v>2978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>
        <v>201.6</v>
      </c>
      <c r="Q25" s="21">
        <v>15.3</v>
      </c>
      <c r="R25" s="21">
        <v>102425.60000000001</v>
      </c>
      <c r="S25" s="21">
        <v>338.6</v>
      </c>
      <c r="T25" s="21">
        <v>3351.2</v>
      </c>
      <c r="U25" s="21">
        <v>59742.8</v>
      </c>
      <c r="V25" s="21"/>
      <c r="W25" s="21">
        <v>42682.8</v>
      </c>
      <c r="X25" s="21">
        <v>713.9</v>
      </c>
      <c r="Y25" s="21"/>
      <c r="Z25" s="21">
        <v>2637.3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>
        <v>1.2</v>
      </c>
      <c r="Q26" s="21">
        <v>0.5</v>
      </c>
      <c r="R26" s="21">
        <v>153.1</v>
      </c>
      <c r="S26" s="21"/>
      <c r="T26" s="21">
        <v>26.1</v>
      </c>
      <c r="U26" s="21"/>
      <c r="V26" s="21"/>
      <c r="W26" s="21">
        <v>153.1</v>
      </c>
      <c r="X26" s="21"/>
      <c r="Y26" s="21"/>
      <c r="Z26" s="21">
        <v>26.1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1">
        <v>45.6</v>
      </c>
      <c r="Q27" s="21"/>
      <c r="R27" s="21">
        <v>17857.099999999999</v>
      </c>
      <c r="S27" s="21">
        <v>177</v>
      </c>
      <c r="T27" s="21"/>
      <c r="U27" s="21">
        <v>183.9</v>
      </c>
      <c r="V27" s="21"/>
      <c r="W27" s="21">
        <v>17673.2</v>
      </c>
      <c r="X27" s="21"/>
      <c r="Y27" s="21"/>
      <c r="Z27" s="21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1">
        <v>93.9</v>
      </c>
      <c r="Q28" s="21">
        <v>12.1</v>
      </c>
      <c r="R28" s="21">
        <v>32624.5</v>
      </c>
      <c r="S28" s="21">
        <v>947.5</v>
      </c>
      <c r="T28" s="21">
        <v>4029.5</v>
      </c>
      <c r="U28" s="21">
        <v>4594.6000000000004</v>
      </c>
      <c r="V28" s="21"/>
      <c r="W28" s="21">
        <v>28029.9</v>
      </c>
      <c r="X28" s="21"/>
      <c r="Y28" s="21"/>
      <c r="Z28" s="21">
        <v>4029.5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1">
        <v>36.6</v>
      </c>
      <c r="Q29" s="21"/>
      <c r="R29" s="21">
        <v>15676.3</v>
      </c>
      <c r="S29" s="21">
        <v>139.80000000000001</v>
      </c>
      <c r="T29" s="21"/>
      <c r="U29" s="21">
        <v>3447</v>
      </c>
      <c r="V29" s="21"/>
      <c r="W29" s="21">
        <v>12229.3</v>
      </c>
      <c r="X29" s="21"/>
      <c r="Y29" s="21"/>
      <c r="Z29" s="21"/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1">
        <v>32.6</v>
      </c>
      <c r="Q30" s="21"/>
      <c r="R30" s="21">
        <v>13970.8</v>
      </c>
      <c r="S30" s="21"/>
      <c r="T30" s="21"/>
      <c r="U30" s="21">
        <v>3447</v>
      </c>
      <c r="V30" s="21"/>
      <c r="W30" s="21">
        <v>10523.8</v>
      </c>
      <c r="X30" s="21"/>
      <c r="Y30" s="21"/>
      <c r="Z30" s="2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9">
        <v>0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3" spans="1:26" x14ac:dyDescent="0.2">
      <c r="A33" s="25" t="s">
        <v>16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x14ac:dyDescent="0.2">
      <c r="A34" s="25" t="s">
        <v>17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x14ac:dyDescent="0.2">
      <c r="A35" s="25" t="s">
        <v>18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x14ac:dyDescent="0.2">
      <c r="A36" s="25" t="s">
        <v>19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40" spans="1:26" x14ac:dyDescent="0.2"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x14ac:dyDescent="0.2"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x14ac:dyDescent="0.2"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x14ac:dyDescent="0.2"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x14ac:dyDescent="0.2"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x14ac:dyDescent="0.2"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x14ac:dyDescent="0.2"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x14ac:dyDescent="0.2"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x14ac:dyDescent="0.2"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6:26" x14ac:dyDescent="0.2"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6:26" x14ac:dyDescent="0.2"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48"/>
  <sheetViews>
    <sheetView showGridLines="0" tabSelected="1" topLeftCell="A15" workbookViewId="0">
      <selection activeCell="Z38" sqref="Z38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2" t="s">
        <v>32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23" t="s">
        <v>28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30" customHeight="1" x14ac:dyDescent="0.2">
      <c r="A17" s="24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24" t="s">
        <v>1</v>
      </c>
      <c r="P17" s="24" t="s">
        <v>2</v>
      </c>
      <c r="Q17" s="24"/>
      <c r="R17" s="24" t="s">
        <v>3</v>
      </c>
      <c r="S17" s="24"/>
      <c r="T17" s="24"/>
      <c r="U17" s="24" t="s">
        <v>4</v>
      </c>
      <c r="V17" s="24"/>
      <c r="W17" s="24"/>
      <c r="X17" s="24"/>
      <c r="Y17" s="24"/>
      <c r="Z17" s="24"/>
    </row>
    <row r="18" spans="1:26" ht="30" customHeight="1" x14ac:dyDescent="0.2">
      <c r="A18" s="24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4"/>
      <c r="P18" s="24" t="s">
        <v>31</v>
      </c>
      <c r="Q18" s="24" t="s">
        <v>30</v>
      </c>
      <c r="R18" s="24" t="s">
        <v>21</v>
      </c>
      <c r="S18" s="24"/>
      <c r="T18" s="24" t="s">
        <v>29</v>
      </c>
      <c r="U18" s="24" t="s">
        <v>20</v>
      </c>
      <c r="V18" s="24"/>
      <c r="W18" s="24"/>
      <c r="X18" s="24" t="s">
        <v>5</v>
      </c>
      <c r="Y18" s="24"/>
      <c r="Z18" s="24"/>
    </row>
    <row r="19" spans="1:26" ht="54.95" customHeight="1" x14ac:dyDescent="0.2">
      <c r="A19" s="24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4"/>
      <c r="P19" s="24"/>
      <c r="Q19" s="24"/>
      <c r="R19" s="15" t="s">
        <v>6</v>
      </c>
      <c r="S19" s="15" t="s">
        <v>10</v>
      </c>
      <c r="T19" s="24"/>
      <c r="U19" s="15" t="s">
        <v>7</v>
      </c>
      <c r="V19" s="15" t="s">
        <v>11</v>
      </c>
      <c r="W19" s="15" t="s">
        <v>8</v>
      </c>
      <c r="X19" s="15" t="s">
        <v>7</v>
      </c>
      <c r="Y19" s="15" t="s">
        <v>9</v>
      </c>
      <c r="Z19" s="15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8">
        <v>476.6</v>
      </c>
      <c r="Q21" s="18">
        <v>47.3</v>
      </c>
      <c r="R21" s="18">
        <v>223582.3</v>
      </c>
      <c r="S21" s="18">
        <v>5202.5</v>
      </c>
      <c r="T21" s="18">
        <v>8013</v>
      </c>
      <c r="U21" s="18">
        <v>72487.7</v>
      </c>
      <c r="V21" s="18">
        <v>0</v>
      </c>
      <c r="W21" s="18">
        <v>151094.6</v>
      </c>
      <c r="X21" s="18">
        <v>1343.2</v>
      </c>
      <c r="Y21" s="18">
        <v>0</v>
      </c>
      <c r="Z21" s="18">
        <v>6669.8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14">
        <v>47.8</v>
      </c>
      <c r="Q22" s="14">
        <v>1</v>
      </c>
      <c r="R22" s="14">
        <v>38241.1</v>
      </c>
      <c r="S22" s="14">
        <v>592.1</v>
      </c>
      <c r="T22" s="14">
        <v>320.89999999999998</v>
      </c>
      <c r="U22" s="14">
        <v>1523.5</v>
      </c>
      <c r="V22" s="14">
        <v>0</v>
      </c>
      <c r="W22" s="14">
        <v>36717.599999999999</v>
      </c>
      <c r="X22" s="14">
        <v>0</v>
      </c>
      <c r="Y22" s="14">
        <v>0</v>
      </c>
      <c r="Z22" s="14">
        <v>320.89999999999998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41.8</v>
      </c>
      <c r="Q23" s="14">
        <v>1</v>
      </c>
      <c r="R23" s="14">
        <v>34348.400000000001</v>
      </c>
      <c r="S23" s="14">
        <v>592.1</v>
      </c>
      <c r="T23" s="14">
        <v>320.89999999999998</v>
      </c>
      <c r="U23" s="14">
        <v>962.4</v>
      </c>
      <c r="V23" s="14">
        <v>0</v>
      </c>
      <c r="W23" s="14">
        <v>33386</v>
      </c>
      <c r="X23" s="14">
        <v>0</v>
      </c>
      <c r="Y23" s="14">
        <v>0</v>
      </c>
      <c r="Z23" s="14">
        <v>320.89999999999998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14">
        <v>323.10000000000002</v>
      </c>
      <c r="Q24" s="14">
        <v>34.299999999999997</v>
      </c>
      <c r="R24" s="14">
        <v>153448.9</v>
      </c>
      <c r="S24" s="14">
        <v>4238.7</v>
      </c>
      <c r="T24" s="14">
        <v>5253.8</v>
      </c>
      <c r="U24" s="14">
        <v>70098.2</v>
      </c>
      <c r="V24" s="14">
        <v>0</v>
      </c>
      <c r="W24" s="14">
        <v>83350.7</v>
      </c>
      <c r="X24" s="14">
        <v>1343.2</v>
      </c>
      <c r="Y24" s="14">
        <v>0</v>
      </c>
      <c r="Z24" s="14">
        <v>3910.6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285.89999999999998</v>
      </c>
      <c r="Q25" s="14">
        <v>28.7</v>
      </c>
      <c r="R25" s="14">
        <v>138295</v>
      </c>
      <c r="S25" s="14">
        <v>3036.7</v>
      </c>
      <c r="T25" s="14">
        <v>4309.8999999999996</v>
      </c>
      <c r="U25" s="14">
        <v>59772.2</v>
      </c>
      <c r="V25" s="14">
        <v>0</v>
      </c>
      <c r="W25" s="14">
        <v>78522.8</v>
      </c>
      <c r="X25" s="14">
        <v>1167.2</v>
      </c>
      <c r="Y25" s="14">
        <v>0</v>
      </c>
      <c r="Z25" s="14">
        <v>3142.7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2</v>
      </c>
      <c r="Q26" s="14">
        <v>4.3</v>
      </c>
      <c r="R26" s="14">
        <v>601</v>
      </c>
      <c r="S26" s="14">
        <v>432</v>
      </c>
      <c r="T26" s="14">
        <v>704.5</v>
      </c>
      <c r="U26" s="14">
        <v>201</v>
      </c>
      <c r="V26" s="14">
        <v>0</v>
      </c>
      <c r="W26" s="14">
        <v>400</v>
      </c>
      <c r="X26" s="14">
        <v>159</v>
      </c>
      <c r="Y26" s="14">
        <v>0</v>
      </c>
      <c r="Z26" s="14">
        <v>545.5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14">
        <v>19</v>
      </c>
      <c r="Q27" s="14">
        <v>1</v>
      </c>
      <c r="R27" s="14">
        <v>5365.5</v>
      </c>
      <c r="S27" s="14">
        <v>55.2</v>
      </c>
      <c r="T27" s="14">
        <v>281.10000000000002</v>
      </c>
      <c r="U27" s="14">
        <v>0</v>
      </c>
      <c r="V27" s="14">
        <v>0</v>
      </c>
      <c r="W27" s="14">
        <v>5365.5</v>
      </c>
      <c r="X27" s="14">
        <v>0</v>
      </c>
      <c r="Y27" s="14">
        <v>0</v>
      </c>
      <c r="Z27" s="14">
        <v>281.10000000000002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14">
        <v>86.7</v>
      </c>
      <c r="Q28" s="14">
        <v>11</v>
      </c>
      <c r="R28" s="14">
        <v>26526.799999999999</v>
      </c>
      <c r="S28" s="14">
        <v>316.5</v>
      </c>
      <c r="T28" s="14">
        <v>2157.1999999999998</v>
      </c>
      <c r="U28" s="14">
        <v>866</v>
      </c>
      <c r="V28" s="14">
        <v>0</v>
      </c>
      <c r="W28" s="14">
        <v>25660.799999999999</v>
      </c>
      <c r="X28" s="14">
        <v>0</v>
      </c>
      <c r="Y28" s="14">
        <v>0</v>
      </c>
      <c r="Z28" s="14">
        <v>2157.1999999999998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14">
        <v>26.5</v>
      </c>
      <c r="Q29" s="14">
        <v>1.5</v>
      </c>
      <c r="R29" s="14">
        <v>8125.5</v>
      </c>
      <c r="S29" s="14">
        <v>129</v>
      </c>
      <c r="T29" s="14">
        <v>284.2</v>
      </c>
      <c r="U29" s="14">
        <v>6302.7</v>
      </c>
      <c r="V29" s="14">
        <v>0</v>
      </c>
      <c r="W29" s="14">
        <v>1822.8</v>
      </c>
      <c r="X29" s="14">
        <v>0</v>
      </c>
      <c r="Y29" s="14">
        <v>0</v>
      </c>
      <c r="Z29" s="14">
        <v>284.2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14">
        <v>21.5</v>
      </c>
      <c r="Q30" s="14">
        <v>0.5</v>
      </c>
      <c r="R30" s="14">
        <v>6635.5</v>
      </c>
      <c r="S30" s="14">
        <v>129</v>
      </c>
      <c r="T30" s="14">
        <v>181.4</v>
      </c>
      <c r="U30" s="14">
        <v>5168.7</v>
      </c>
      <c r="V30" s="14">
        <v>0</v>
      </c>
      <c r="W30" s="14">
        <v>1466.8</v>
      </c>
      <c r="X30" s="14">
        <v>0</v>
      </c>
      <c r="Y30" s="14">
        <v>0</v>
      </c>
      <c r="Z30" s="14">
        <v>181.4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4">
        <v>2</v>
      </c>
    </row>
    <row r="33" spans="1:26" x14ac:dyDescent="0.2">
      <c r="A33" s="25" t="s">
        <v>16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x14ac:dyDescent="0.2">
      <c r="A34" s="25" t="s">
        <v>17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x14ac:dyDescent="0.2">
      <c r="A35" s="25" t="s">
        <v>18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x14ac:dyDescent="0.2">
      <c r="A36" s="25" t="s">
        <v>19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x14ac:dyDescent="0.2"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x14ac:dyDescent="0.2"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x14ac:dyDescent="0.2"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x14ac:dyDescent="0.2"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x14ac:dyDescent="0.2"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x14ac:dyDescent="0.2"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x14ac:dyDescent="0.2"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x14ac:dyDescent="0.2"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x14ac:dyDescent="0.2"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x14ac:dyDescent="0.2"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x14ac:dyDescent="0.2"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 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3.3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Самара'!data_r_16</vt:lpstr>
      <vt:lpstr>'г. Сызрань'!data_r_16</vt:lpstr>
      <vt:lpstr>'г. Тольятти'!data_r_16</vt:lpstr>
      <vt:lpstr>'м.р. Ставропольский'!data_r_16</vt:lpstr>
      <vt:lpstr>data_r_16</vt:lpstr>
      <vt:lpstr>'г. Самара'!razdel_16</vt:lpstr>
      <vt:lpstr>'г. Сызрань'!razdel_16</vt:lpstr>
      <vt:lpstr>'г. Тольятти'!razdel_16</vt:lpstr>
      <vt:lpstr>'м.р. Ставропольский'!razdel_16</vt:lpstr>
      <vt:lpstr>razdel_16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